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7515" windowHeight="5325" activeTab="0"/>
  </bookViews>
  <sheets>
    <sheet name="przychody i koszty" sheetId="1" r:id="rId1"/>
    <sheet name="tabelka porównawcza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<sst xmlns="http://schemas.openxmlformats.org/spreadsheetml/2006/main" count="98" uniqueCount="89">
  <si>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Informacje uzupełniające</t>
  </si>
  <si>
    <t xml:space="preserve">1)   Towary         </t>
  </si>
  <si>
    <t>3)   Środki pieniężne</t>
  </si>
  <si>
    <t>4)   Zobowiązania</t>
  </si>
  <si>
    <t xml:space="preserve">         Stan na</t>
  </si>
  <si>
    <t>Stan na koniec okresu</t>
  </si>
  <si>
    <t>5)   Inwestycje i zakupy inwestycyjne</t>
  </si>
  <si>
    <t xml:space="preserve">  w tym: z tytułu dostaw i usług</t>
  </si>
  <si>
    <t xml:space="preserve">  ogółem nakłady</t>
  </si>
  <si>
    <t xml:space="preserve">  z tego: finansowane dotacją</t>
  </si>
  <si>
    <t xml:space="preserve">           Plan</t>
  </si>
  <si>
    <t xml:space="preserve">               Przychody</t>
  </si>
  <si>
    <t xml:space="preserve">        Wykonanie</t>
  </si>
  <si>
    <t>I. Przychody własne</t>
  </si>
  <si>
    <t>1) przychody z działalności kulturalnej</t>
  </si>
  <si>
    <t>2) przychody z działalności gospodarczej</t>
  </si>
  <si>
    <t>3) darowizny pieniężne</t>
  </si>
  <si>
    <t>4) odsetki</t>
  </si>
  <si>
    <t>5) przychody pozostałe</t>
  </si>
  <si>
    <t>II. Dotacje</t>
  </si>
  <si>
    <t>-</t>
  </si>
  <si>
    <t>I. Wynagrodzenia</t>
  </si>
  <si>
    <t>1) wynagrodzenia z tytułu umowy o pracę</t>
  </si>
  <si>
    <t>2) wynagrodzenia z tyt.umów o dzieło,zlecenia</t>
  </si>
  <si>
    <t>II. Koszty świadczeń na rzecz pracowników</t>
  </si>
  <si>
    <t>1) składki z tytułu ubezpieczeń społecznych</t>
  </si>
  <si>
    <t xml:space="preserve">III. Pozostałe koszty rzeczowe </t>
  </si>
  <si>
    <t>1) amortyzacja</t>
  </si>
  <si>
    <t>2) materiały</t>
  </si>
  <si>
    <t>3) energia</t>
  </si>
  <si>
    <t>4) zakup usług remontowych</t>
  </si>
  <si>
    <t>5) zakup usług pozostałych</t>
  </si>
  <si>
    <t>7) pozostałe koszty</t>
  </si>
  <si>
    <t>6) podatki i opłaty</t>
  </si>
  <si>
    <t xml:space="preserve">           OGÓŁEM KOSZTY ( I+II+III )</t>
  </si>
  <si>
    <t xml:space="preserve">     </t>
  </si>
  <si>
    <t>Plan</t>
  </si>
  <si>
    <t>Koszty</t>
  </si>
  <si>
    <t>miejscowość,data,podpis osoby sporządzającej</t>
  </si>
  <si>
    <t xml:space="preserve">  finansowane środkami własnymi</t>
  </si>
  <si>
    <t xml:space="preserve">                                                                                              </t>
  </si>
  <si>
    <t>podpis i pieczęć dyrektora instytucji</t>
  </si>
  <si>
    <t>2)   Należności w tym</t>
  </si>
  <si>
    <t>z tytułu podatków</t>
  </si>
  <si>
    <t>inne (ubezpieczenie, zaliczki)</t>
  </si>
  <si>
    <t>Miejski Dom Kultury "Bogucice-Zawodzie" w Katowicach</t>
  </si>
  <si>
    <t>należności wymagalne</t>
  </si>
  <si>
    <t>zobowiązania wymagalne</t>
  </si>
  <si>
    <t>WYSZCZEGÓLNIENIE</t>
  </si>
  <si>
    <t>PRZYCHODY</t>
  </si>
  <si>
    <t>3/ z działalności gospodarczej</t>
  </si>
  <si>
    <t>4/ pozostałe</t>
  </si>
  <si>
    <t>5/ pozostałe dotacje</t>
  </si>
  <si>
    <t>KOSZTY</t>
  </si>
  <si>
    <t>2/ remonty</t>
  </si>
  <si>
    <t>3/ amortyzacja</t>
  </si>
  <si>
    <t>Wynik Finansowy</t>
  </si>
  <si>
    <t>1/ Dotacje</t>
  </si>
  <si>
    <t>IV. Dotacja na wydatki majątkowe</t>
  </si>
  <si>
    <t>inne ( zajęcia komornicze, wadia, kaucje)</t>
  </si>
  <si>
    <t xml:space="preserve">  z tytułu podatków i ubezp.społ.</t>
  </si>
  <si>
    <t>Razem  pozycje 3,4,5</t>
  </si>
  <si>
    <t>2) odpis na ZFŚS</t>
  </si>
  <si>
    <t>3) inne świadczenia nie zaliczane do wynagrodzeń</t>
  </si>
  <si>
    <t>Informacja z wykonania przychodów i kosztów instytucji kultury</t>
  </si>
  <si>
    <t>Wydział Kultury</t>
  </si>
  <si>
    <t>Urzędu Miasta Katowice</t>
  </si>
  <si>
    <t>1/ wynagrodzenia i pochodne od wynagrodzeń</t>
  </si>
  <si>
    <t>zakupy inwestycyjne ze środków własnych</t>
  </si>
  <si>
    <t>INFORMACJA PORÓWNAWCZA INSTYTUCJI KULTURY</t>
  </si>
  <si>
    <t>MIEJSKI DOM KULTURY "BOGUCICE - ZAWODZIE"</t>
  </si>
  <si>
    <t>40-213 KATOWICE  UL. MARKIEFKI 44A</t>
  </si>
  <si>
    <t>z tytułu dostaw i usług</t>
  </si>
  <si>
    <t xml:space="preserve">      Ogółem przychody  ( I + II + III )</t>
  </si>
  <si>
    <t>Wykonanie</t>
  </si>
  <si>
    <t>Wynik finansowy</t>
  </si>
  <si>
    <t>6/ pozyskane środki finansowe</t>
  </si>
  <si>
    <t xml:space="preserve"> -</t>
  </si>
  <si>
    <t>2/ z działalności kulturalnej</t>
  </si>
  <si>
    <t xml:space="preserve">     01.01.2015r.</t>
  </si>
  <si>
    <t>2) dotacje z budżetu miasta - celowe</t>
  </si>
  <si>
    <t>1) dotacja z budżetu miasta - podmiotowa</t>
  </si>
  <si>
    <t>III Pozyskane środki finansowe</t>
  </si>
  <si>
    <t xml:space="preserve"> za okres 01.01.2015r. - 31.12.2015r.</t>
  </si>
  <si>
    <t>Katowice, 12.02.2016r.</t>
  </si>
  <si>
    <t>ZA 12 MIESIĘCY</t>
  </si>
  <si>
    <t>ROK</t>
  </si>
  <si>
    <t>Katowice, dn. 12.02.2016r.</t>
  </si>
  <si>
    <t>spraw. - 31.12.2015r.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</si>
</sst>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  <numFmt numFmtId="166" formatCode="[$-415]d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3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top"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1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3" fillId="0" borderId="11" xfId="0" applyNumberFormat="1" applyFont="1" applyBorder="1" applyAlignment="1" quotePrefix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right" vertical="center"/>
    </xf>
    <xf numFmtId="4" fontId="3" fillId="0" borderId="15" xfId="0" applyNumberFormat="1" applyFont="1" applyBorder="1" applyAlignment="1" quotePrefix="1">
      <alignment horizontal="right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7" xfId="0" applyNumberFormat="1" applyFont="1" applyBorder="1" applyAlignment="1" quotePrefix="1">
      <alignment horizontal="right" vertical="top"/>
    </xf>
    <xf numFmtId="0" fontId="0" fillId="0" borderId="18" xfId="0" applyBorder="1" applyAlignment="1">
      <alignment horizontal="right" vertical="top"/>
    </xf>
    <xf numFmtId="4" fontId="3" fillId="0" borderId="17" xfId="0" applyNumberFormat="1" applyFont="1" applyBorder="1" applyAlignment="1" quotePrefix="1">
      <alignment horizontal="right" vertical="top"/>
    </xf>
    <xf numFmtId="4" fontId="0" fillId="0" borderId="18" xfId="0" applyNumberFormat="1" applyBorder="1" applyAlignment="1">
      <alignment horizontal="right" vertical="top"/>
    </xf>
    <xf numFmtId="2" fontId="3" fillId="0" borderId="21" xfId="0" applyNumberFormat="1" applyFont="1" applyBorder="1" applyAlignment="1">
      <alignment horizontal="center"/>
    </xf>
    <xf numFmtId="4" fontId="3" fillId="0" borderId="15" xfId="0" applyNumberFormat="1" applyFont="1" applyBorder="1" applyAlignment="1" quotePrefix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="98" zoomScaleNormal="98" zoomScalePageLayoutView="0" workbookViewId="0" topLeftCell="A1">
      <selection activeCell="H7" sqref="H7:I7"/>
    </sheetView>
  </sheetViews>
  <sheetFormatPr defaultColWidth="9.140625" defaultRowHeight="12.75"/>
  <cols>
    <col min="8" max="8" width="9.140625" style="24" customWidth="1"/>
    <col min="9" max="9" width="12.421875" style="29" customWidth="1"/>
    <col min="10" max="10" width="14.57421875" style="0" customWidth="1"/>
  </cols>
  <sheetData>
    <row r="2" spans="1:10" ht="15.75">
      <c r="A2" s="1"/>
      <c r="B2" s="2" t="s">
        <v>0</v>
      </c>
      <c r="C2" s="2"/>
      <c r="D2" s="2"/>
      <c r="E2" s="1"/>
      <c r="F2" s="1"/>
      <c r="G2" s="1"/>
      <c r="H2" s="20"/>
      <c r="I2" s="25"/>
      <c r="J2" s="1"/>
    </row>
    <row r="3" spans="1:10" ht="15.75">
      <c r="A3" s="1"/>
      <c r="B3" s="2"/>
      <c r="C3" s="2"/>
      <c r="D3" s="2"/>
      <c r="E3" s="1"/>
      <c r="F3" s="1"/>
      <c r="G3" s="1"/>
      <c r="H3" s="20"/>
      <c r="I3" s="25"/>
      <c r="J3" s="1"/>
    </row>
    <row r="4" spans="1:10" ht="15.75">
      <c r="A4" s="1"/>
      <c r="B4" s="2"/>
      <c r="C4" s="2"/>
      <c r="D4" s="2"/>
      <c r="E4" s="1"/>
      <c r="F4" s="1"/>
      <c r="G4" s="1"/>
      <c r="H4" s="20"/>
      <c r="I4" s="25"/>
      <c r="J4" s="1"/>
    </row>
    <row r="5" spans="1:10" ht="15.75">
      <c r="A5" s="1"/>
      <c r="B5" s="1"/>
      <c r="C5" s="1"/>
      <c r="D5" s="1"/>
      <c r="E5" s="1"/>
      <c r="F5" s="1"/>
      <c r="G5" s="3"/>
      <c r="H5" s="20"/>
      <c r="I5" s="25"/>
      <c r="J5" s="1"/>
    </row>
    <row r="6" spans="1:10" ht="15.75">
      <c r="A6" s="1"/>
      <c r="B6" s="1"/>
      <c r="C6" s="1"/>
      <c r="D6" s="1"/>
      <c r="E6" s="1"/>
      <c r="F6" s="1" t="s">
        <v>4</v>
      </c>
      <c r="G6" s="1"/>
      <c r="H6" s="20" t="s">
        <v>5</v>
      </c>
      <c r="I6" s="25"/>
      <c r="J6" s="1"/>
    </row>
    <row r="7" spans="1:10" ht="16.5" thickBot="1">
      <c r="A7" s="1" t="s">
        <v>40</v>
      </c>
      <c r="B7" s="1"/>
      <c r="C7" s="1"/>
      <c r="D7" s="1"/>
      <c r="E7" s="1"/>
      <c r="F7" s="1" t="s">
        <v>79</v>
      </c>
      <c r="G7" s="1"/>
      <c r="H7" s="126" t="s">
        <v>88</v>
      </c>
      <c r="I7" s="126"/>
      <c r="J7" s="1"/>
    </row>
    <row r="8" spans="1:10" ht="16.5" thickBot="1">
      <c r="A8" s="1"/>
      <c r="B8" s="1" t="s">
        <v>1</v>
      </c>
      <c r="C8" s="1"/>
      <c r="D8" s="1"/>
      <c r="E8" s="1"/>
      <c r="F8" s="113" t="s">
        <v>20</v>
      </c>
      <c r="G8" s="59"/>
      <c r="H8" s="113" t="s">
        <v>20</v>
      </c>
      <c r="I8" s="59"/>
      <c r="J8" s="1"/>
    </row>
    <row r="9" spans="1:10" ht="16.5" thickBot="1">
      <c r="A9" s="1"/>
      <c r="B9" s="1" t="s">
        <v>42</v>
      </c>
      <c r="C9" s="1"/>
      <c r="D9" s="1"/>
      <c r="E9" s="1"/>
      <c r="F9" s="58">
        <f>SUM(F10:G12)</f>
        <v>10978.09</v>
      </c>
      <c r="G9" s="59"/>
      <c r="H9" s="58">
        <f>SUM(H10:I12)</f>
        <v>16051.39</v>
      </c>
      <c r="I9" s="59"/>
      <c r="J9" s="1"/>
    </row>
    <row r="10" spans="1:10" ht="16.5" thickBot="1">
      <c r="A10" s="1"/>
      <c r="B10" s="1"/>
      <c r="C10" s="1" t="s">
        <v>72</v>
      </c>
      <c r="D10" s="1"/>
      <c r="E10" s="1"/>
      <c r="F10" s="58">
        <v>6278.28</v>
      </c>
      <c r="G10" s="59"/>
      <c r="H10" s="58">
        <v>11020.15</v>
      </c>
      <c r="I10" s="59"/>
      <c r="J10" s="1"/>
    </row>
    <row r="11" spans="1:10" ht="16.5" thickBot="1">
      <c r="A11" s="1"/>
      <c r="B11" s="1"/>
      <c r="C11" s="1" t="s">
        <v>43</v>
      </c>
      <c r="D11" s="1"/>
      <c r="E11" s="1"/>
      <c r="F11" s="58">
        <v>3863.8</v>
      </c>
      <c r="G11" s="59"/>
      <c r="H11" s="58">
        <v>4195.23</v>
      </c>
      <c r="I11" s="59"/>
      <c r="J11" s="1"/>
    </row>
    <row r="12" spans="1:10" ht="16.5" thickBot="1">
      <c r="A12" s="1"/>
      <c r="B12" s="1"/>
      <c r="C12" s="1" t="s">
        <v>44</v>
      </c>
      <c r="D12" s="1"/>
      <c r="E12" s="1"/>
      <c r="F12" s="58">
        <v>836.01</v>
      </c>
      <c r="G12" s="59"/>
      <c r="H12" s="58">
        <v>836.01</v>
      </c>
      <c r="I12" s="59"/>
      <c r="J12" s="1"/>
    </row>
    <row r="13" spans="1:10" ht="16.5" thickBot="1">
      <c r="A13" s="1"/>
      <c r="B13" s="1"/>
      <c r="C13" s="1" t="s">
        <v>46</v>
      </c>
      <c r="D13" s="1"/>
      <c r="E13" s="1"/>
      <c r="F13" s="30"/>
      <c r="G13" s="41" t="s">
        <v>20</v>
      </c>
      <c r="H13" s="30"/>
      <c r="I13" s="41" t="s">
        <v>20</v>
      </c>
      <c r="J13" s="1"/>
    </row>
    <row r="14" spans="1:10" ht="16.5" thickBot="1">
      <c r="A14" s="1"/>
      <c r="B14" s="1" t="s">
        <v>2</v>
      </c>
      <c r="C14" s="1"/>
      <c r="D14" s="1"/>
      <c r="E14" s="1"/>
      <c r="F14" s="58">
        <v>36360.44</v>
      </c>
      <c r="G14" s="59"/>
      <c r="H14" s="58">
        <v>27870.89</v>
      </c>
      <c r="I14" s="59"/>
      <c r="J14" s="1"/>
    </row>
    <row r="15" spans="1:10" ht="16.5" thickBot="1">
      <c r="A15" s="1"/>
      <c r="B15" s="1" t="s">
        <v>3</v>
      </c>
      <c r="C15" s="1"/>
      <c r="D15" s="1"/>
      <c r="E15" s="1"/>
      <c r="F15" s="58">
        <f>SUM(F16:G18)</f>
        <v>16217.85</v>
      </c>
      <c r="G15" s="59"/>
      <c r="H15" s="58">
        <f>SUM(H16:I18)</f>
        <v>22667.14</v>
      </c>
      <c r="I15" s="59"/>
      <c r="J15" s="1"/>
    </row>
    <row r="16" spans="1:10" ht="16.5" thickBot="1">
      <c r="A16" s="1"/>
      <c r="B16" s="1" t="s">
        <v>7</v>
      </c>
      <c r="C16" s="1"/>
      <c r="D16" s="1"/>
      <c r="E16" s="1"/>
      <c r="F16" s="58">
        <v>15517.85</v>
      </c>
      <c r="G16" s="59"/>
      <c r="H16" s="58">
        <v>21867.14</v>
      </c>
      <c r="I16" s="59"/>
      <c r="J16" s="1"/>
    </row>
    <row r="17" spans="1:10" ht="16.5" thickBot="1">
      <c r="A17" s="1"/>
      <c r="B17" s="1" t="s">
        <v>60</v>
      </c>
      <c r="C17" s="1"/>
      <c r="D17" s="1"/>
      <c r="E17" s="1"/>
      <c r="F17" s="113">
        <v>0</v>
      </c>
      <c r="G17" s="59"/>
      <c r="H17" s="58">
        <v>0</v>
      </c>
      <c r="I17" s="59"/>
      <c r="J17" s="1"/>
    </row>
    <row r="18" spans="1:10" ht="16.5" thickBot="1">
      <c r="A18" s="1"/>
      <c r="B18" s="1" t="s">
        <v>59</v>
      </c>
      <c r="C18" s="1"/>
      <c r="D18" s="1"/>
      <c r="E18" s="1"/>
      <c r="F18" s="58">
        <v>700</v>
      </c>
      <c r="G18" s="59"/>
      <c r="H18" s="113">
        <v>800</v>
      </c>
      <c r="I18" s="59"/>
      <c r="J18" s="1"/>
    </row>
    <row r="19" spans="1:10" ht="16.5" thickBot="1">
      <c r="A19" s="1"/>
      <c r="B19" s="1"/>
      <c r="C19" s="1" t="s">
        <v>47</v>
      </c>
      <c r="D19" s="1"/>
      <c r="E19" s="1"/>
      <c r="F19" s="113"/>
      <c r="G19" s="59"/>
      <c r="H19" s="113" t="s">
        <v>20</v>
      </c>
      <c r="I19" s="59"/>
      <c r="J19" s="1"/>
    </row>
    <row r="20" spans="1:10" ht="16.5" thickBot="1">
      <c r="A20" s="1"/>
      <c r="B20" s="1"/>
      <c r="C20" s="1"/>
      <c r="D20" s="1"/>
      <c r="E20" s="1"/>
      <c r="F20" s="1"/>
      <c r="G20" s="1"/>
      <c r="H20" s="20"/>
      <c r="I20" s="25"/>
      <c r="J20" s="1"/>
    </row>
    <row r="21" spans="1:10" ht="16.5" thickBot="1">
      <c r="A21" s="1"/>
      <c r="B21" s="1" t="s">
        <v>6</v>
      </c>
      <c r="C21" s="1"/>
      <c r="D21" s="1"/>
      <c r="E21" s="1"/>
      <c r="F21" s="129"/>
      <c r="G21" s="130"/>
      <c r="H21" s="113" t="s">
        <v>20</v>
      </c>
      <c r="I21" s="59"/>
      <c r="J21" s="1"/>
    </row>
    <row r="22" spans="1:10" ht="16.5" thickBot="1">
      <c r="A22" s="1"/>
      <c r="B22" s="1" t="s">
        <v>8</v>
      </c>
      <c r="C22" s="1"/>
      <c r="D22" s="1"/>
      <c r="E22" s="1"/>
      <c r="F22" s="127">
        <f>SUM(F23:G24)</f>
        <v>17602.14</v>
      </c>
      <c r="G22" s="128"/>
      <c r="H22" s="127">
        <f>SUM(H23:I24)</f>
        <v>9813.3</v>
      </c>
      <c r="I22" s="128"/>
      <c r="J22" s="1"/>
    </row>
    <row r="23" spans="1:10" ht="16.5" thickBot="1">
      <c r="A23" s="1"/>
      <c r="B23" s="1" t="s">
        <v>9</v>
      </c>
      <c r="C23" s="1"/>
      <c r="D23" s="1"/>
      <c r="E23" s="1"/>
      <c r="F23" s="127"/>
      <c r="G23" s="128"/>
      <c r="H23" s="113" t="s">
        <v>20</v>
      </c>
      <c r="I23" s="59"/>
      <c r="J23" s="1"/>
    </row>
    <row r="24" spans="1:10" ht="16.5" thickBot="1">
      <c r="A24" s="1"/>
      <c r="B24" s="1" t="s">
        <v>39</v>
      </c>
      <c r="C24" s="1"/>
      <c r="D24" s="1"/>
      <c r="E24" s="1"/>
      <c r="F24" s="127">
        <v>17602.14</v>
      </c>
      <c r="G24" s="128"/>
      <c r="H24" s="113">
        <v>9813.3</v>
      </c>
      <c r="I24" s="59"/>
      <c r="J24" s="1"/>
    </row>
    <row r="25" spans="1:10" ht="15.75">
      <c r="A25" s="1"/>
      <c r="B25" s="1"/>
      <c r="C25" s="1"/>
      <c r="D25" s="1"/>
      <c r="E25" s="1"/>
      <c r="F25" s="1"/>
      <c r="G25" s="1"/>
      <c r="H25" s="20"/>
      <c r="I25" s="25"/>
      <c r="J25" s="1"/>
    </row>
    <row r="26" spans="1:10" ht="15.75">
      <c r="A26" s="1"/>
      <c r="B26" s="1"/>
      <c r="C26" s="1"/>
      <c r="D26" s="1"/>
      <c r="E26" s="1"/>
      <c r="F26" s="1"/>
      <c r="G26" s="1"/>
      <c r="H26" s="20"/>
      <c r="I26" s="25"/>
      <c r="J26" s="1"/>
    </row>
    <row r="27" spans="1:10" ht="15.75">
      <c r="A27" s="1"/>
      <c r="B27" s="1"/>
      <c r="C27" s="1"/>
      <c r="D27" s="1"/>
      <c r="E27" s="1"/>
      <c r="F27" s="1"/>
      <c r="G27" s="1"/>
      <c r="H27" s="20"/>
      <c r="I27" s="25"/>
      <c r="J27" s="1"/>
    </row>
    <row r="28" spans="1:10" ht="15.75">
      <c r="A28" s="1"/>
      <c r="B28" s="1"/>
      <c r="C28" s="1"/>
      <c r="D28" s="1"/>
      <c r="E28" s="1"/>
      <c r="F28" s="1"/>
      <c r="G28" s="1"/>
      <c r="H28" s="20"/>
      <c r="I28" s="25"/>
      <c r="J28" s="1"/>
    </row>
    <row r="29" spans="1:10" ht="15.75">
      <c r="A29" s="1"/>
      <c r="B29" s="1"/>
      <c r="C29" s="1"/>
      <c r="D29" s="1"/>
      <c r="E29" s="1"/>
      <c r="F29" s="1"/>
      <c r="G29" s="1"/>
      <c r="H29" s="20"/>
      <c r="I29" s="25"/>
      <c r="J29" s="1"/>
    </row>
    <row r="30" spans="1:10" ht="15.75">
      <c r="A30" s="1"/>
      <c r="B30" s="121" t="s">
        <v>84</v>
      </c>
      <c r="C30" s="121"/>
      <c r="D30" s="121"/>
      <c r="E30" s="121"/>
      <c r="F30" s="1"/>
      <c r="G30" s="8"/>
      <c r="H30" s="21"/>
      <c r="I30" s="26"/>
      <c r="J30" s="1"/>
    </row>
    <row r="31" spans="1:10" ht="15.75">
      <c r="A31" s="1"/>
      <c r="B31" s="9" t="s">
        <v>38</v>
      </c>
      <c r="C31" s="9"/>
      <c r="D31" s="9"/>
      <c r="E31" s="9"/>
      <c r="F31" s="10"/>
      <c r="G31" s="120" t="s">
        <v>41</v>
      </c>
      <c r="H31" s="120"/>
      <c r="I31" s="120"/>
      <c r="J31" s="9"/>
    </row>
    <row r="32" spans="1:10" ht="15.75">
      <c r="A32" s="1"/>
      <c r="B32" s="1"/>
      <c r="C32" s="1"/>
      <c r="D32" s="1"/>
      <c r="E32" s="1"/>
      <c r="F32" s="1"/>
      <c r="G32" s="1"/>
      <c r="H32" s="20"/>
      <c r="I32" s="25"/>
      <c r="J32" s="1"/>
    </row>
    <row r="33" spans="1:10" ht="15.75">
      <c r="A33" s="1"/>
      <c r="B33" s="1"/>
      <c r="C33" s="1"/>
      <c r="D33" s="1"/>
      <c r="E33" s="1"/>
      <c r="F33" s="1"/>
      <c r="G33" s="1"/>
      <c r="H33" s="20"/>
      <c r="I33" s="25"/>
      <c r="J33" s="1"/>
    </row>
    <row r="34" spans="1:10" ht="15.75">
      <c r="A34" s="1"/>
      <c r="B34" s="1"/>
      <c r="C34" s="1"/>
      <c r="D34" s="1"/>
      <c r="E34" s="1"/>
      <c r="F34" s="1"/>
      <c r="G34" s="1"/>
      <c r="H34" s="20"/>
      <c r="I34" s="25"/>
      <c r="J34" s="1"/>
    </row>
    <row r="35" spans="1:10" ht="15.75">
      <c r="A35" s="1"/>
      <c r="B35" s="1"/>
      <c r="C35" s="1"/>
      <c r="D35" s="1"/>
      <c r="E35" s="1"/>
      <c r="F35" s="1"/>
      <c r="G35" s="1"/>
      <c r="H35" s="20"/>
      <c r="I35" s="25"/>
      <c r="J35" s="1"/>
    </row>
    <row r="36" spans="1:10" ht="15.75">
      <c r="A36" s="1"/>
      <c r="B36" s="1"/>
      <c r="C36" s="1"/>
      <c r="D36" s="1"/>
      <c r="E36" s="1"/>
      <c r="F36" s="1"/>
      <c r="G36" s="1"/>
      <c r="H36" s="20"/>
      <c r="I36" s="25"/>
      <c r="J36" s="1"/>
    </row>
    <row r="37" spans="1:10" ht="15.75">
      <c r="A37" s="1"/>
      <c r="B37" s="1"/>
      <c r="C37" s="1"/>
      <c r="D37" s="1"/>
      <c r="E37" s="1"/>
      <c r="F37" s="1"/>
      <c r="G37" s="1"/>
      <c r="H37" s="20"/>
      <c r="I37" s="25"/>
      <c r="J37" s="1"/>
    </row>
    <row r="38" spans="1:10" ht="15.75">
      <c r="A38" s="1"/>
      <c r="B38" s="1"/>
      <c r="C38" s="1"/>
      <c r="D38" s="1"/>
      <c r="E38" s="1"/>
      <c r="F38" s="1"/>
      <c r="G38" s="1"/>
      <c r="H38" s="20"/>
      <c r="I38" s="25"/>
      <c r="J38" s="1"/>
    </row>
    <row r="39" spans="1:10" ht="15.75">
      <c r="A39" s="1"/>
      <c r="B39" s="1"/>
      <c r="C39" s="1"/>
      <c r="D39" s="1"/>
      <c r="E39" s="1"/>
      <c r="F39" s="1"/>
      <c r="G39" s="1"/>
      <c r="H39" s="20"/>
      <c r="I39" s="25"/>
      <c r="J39" s="1"/>
    </row>
    <row r="40" spans="1:10" ht="15.75">
      <c r="A40" s="1"/>
      <c r="B40" s="1"/>
      <c r="C40" s="1"/>
      <c r="D40" s="1"/>
      <c r="E40" s="1"/>
      <c r="F40" s="1"/>
      <c r="G40" s="1"/>
      <c r="H40" s="20"/>
      <c r="I40" s="25"/>
      <c r="J40" s="1"/>
    </row>
    <row r="41" spans="1:10" ht="15.75">
      <c r="A41" s="1"/>
      <c r="B41" s="1"/>
      <c r="C41" s="1"/>
      <c r="D41" s="1"/>
      <c r="E41" s="1"/>
      <c r="F41" s="1"/>
      <c r="G41" s="1"/>
      <c r="H41" s="20"/>
      <c r="I41" s="25"/>
      <c r="J41" s="1"/>
    </row>
    <row r="42" spans="1:10" ht="15.75">
      <c r="A42" s="1"/>
      <c r="B42" s="1"/>
      <c r="C42" s="1"/>
      <c r="D42" s="1"/>
      <c r="E42" s="1"/>
      <c r="F42" s="1"/>
      <c r="G42" s="1"/>
      <c r="H42" s="20"/>
      <c r="I42" s="25"/>
      <c r="J42" s="1"/>
    </row>
    <row r="43" spans="1:10" ht="15.75">
      <c r="A43" s="1"/>
      <c r="B43" s="1"/>
      <c r="C43" s="1"/>
      <c r="D43" s="1"/>
      <c r="E43" s="1"/>
      <c r="F43" s="1"/>
      <c r="G43" s="1"/>
      <c r="H43" s="20"/>
      <c r="I43" s="25"/>
      <c r="J43" s="1"/>
    </row>
    <row r="44" spans="1:10" ht="15.75">
      <c r="A44" s="1"/>
      <c r="B44" s="1"/>
      <c r="C44" s="1"/>
      <c r="D44" s="1"/>
      <c r="E44" s="1"/>
      <c r="F44" s="1"/>
      <c r="G44" s="1"/>
      <c r="H44" s="20"/>
      <c r="I44" s="25"/>
      <c r="J44" s="1"/>
    </row>
    <row r="45" spans="1:10" ht="15">
      <c r="A45" s="11"/>
      <c r="B45" s="11"/>
      <c r="C45" s="11"/>
      <c r="D45" s="11"/>
      <c r="E45" s="11"/>
      <c r="F45" s="11"/>
      <c r="G45" s="11"/>
      <c r="H45" s="22"/>
      <c r="I45" s="27"/>
      <c r="J45" s="11"/>
    </row>
    <row r="46" spans="1:10" ht="15">
      <c r="A46" s="11"/>
      <c r="B46" s="11"/>
      <c r="C46" s="11"/>
      <c r="D46" s="11"/>
      <c r="E46" s="11"/>
      <c r="F46" s="11"/>
      <c r="G46" s="11"/>
      <c r="H46" s="22"/>
      <c r="I46" s="27"/>
      <c r="J46" s="11"/>
    </row>
    <row r="47" spans="1:10" ht="15">
      <c r="A47" s="11"/>
      <c r="B47" s="11"/>
      <c r="C47" s="11"/>
      <c r="D47" s="11"/>
      <c r="E47" s="11"/>
      <c r="F47" s="11"/>
      <c r="G47" s="11"/>
      <c r="H47" s="22"/>
      <c r="I47" s="27"/>
      <c r="J47" s="11"/>
    </row>
    <row r="48" spans="1:10" ht="15">
      <c r="A48" s="11"/>
      <c r="B48" s="11"/>
      <c r="C48" s="11"/>
      <c r="D48" s="11"/>
      <c r="E48" s="11"/>
      <c r="F48" s="11"/>
      <c r="G48" s="11"/>
      <c r="H48" s="22"/>
      <c r="I48" s="27"/>
      <c r="J48" s="11"/>
    </row>
    <row r="49" spans="1:10" ht="15.75">
      <c r="A49" s="11"/>
      <c r="B49" s="11"/>
      <c r="C49" s="11"/>
      <c r="D49" s="11"/>
      <c r="E49" s="11"/>
      <c r="F49" s="11"/>
      <c r="G49" s="2"/>
      <c r="H49" s="22"/>
      <c r="I49" s="27"/>
      <c r="J49" s="11"/>
    </row>
    <row r="50" spans="1:10" ht="15">
      <c r="A50" s="11"/>
      <c r="B50" s="11"/>
      <c r="C50" s="11"/>
      <c r="D50" s="11"/>
      <c r="E50" s="11"/>
      <c r="F50" s="11"/>
      <c r="G50" s="11"/>
      <c r="H50" s="22"/>
      <c r="I50" s="27"/>
      <c r="J50" s="11"/>
    </row>
    <row r="51" spans="1:10" ht="15">
      <c r="A51" s="11"/>
      <c r="B51" s="11"/>
      <c r="C51" s="11"/>
      <c r="D51" s="11"/>
      <c r="E51" s="11"/>
      <c r="F51" s="11"/>
      <c r="G51" s="11"/>
      <c r="H51" s="22"/>
      <c r="I51" s="27"/>
      <c r="J51" s="11"/>
    </row>
    <row r="52" spans="1:10" ht="15.75">
      <c r="A52" s="2"/>
      <c r="B52" s="11"/>
      <c r="C52" s="11"/>
      <c r="D52" s="11"/>
      <c r="E52" s="11"/>
      <c r="F52" s="11"/>
      <c r="G52" s="2" t="s">
        <v>87</v>
      </c>
      <c r="H52" s="22"/>
      <c r="I52" s="27"/>
      <c r="J52" s="11"/>
    </row>
    <row r="53" spans="1:10" ht="15.75">
      <c r="A53" s="2"/>
      <c r="B53" s="11"/>
      <c r="C53" s="11"/>
      <c r="D53" s="11"/>
      <c r="E53" s="11"/>
      <c r="F53" s="11"/>
      <c r="G53" s="2"/>
      <c r="H53" s="40"/>
      <c r="I53" s="27"/>
      <c r="J53" s="11"/>
    </row>
    <row r="54" spans="1:10" ht="15.75">
      <c r="A54" s="2"/>
      <c r="B54" s="11"/>
      <c r="C54" s="11"/>
      <c r="D54" s="11"/>
      <c r="E54" s="11"/>
      <c r="F54" s="11"/>
      <c r="G54" s="2" t="s">
        <v>65</v>
      </c>
      <c r="H54" s="22"/>
      <c r="I54" s="27"/>
      <c r="J54" s="11"/>
    </row>
    <row r="55" spans="1:10" ht="15.75">
      <c r="A55" s="2"/>
      <c r="B55" s="11"/>
      <c r="C55" s="11"/>
      <c r="D55" s="11"/>
      <c r="E55" s="11"/>
      <c r="F55" s="11"/>
      <c r="G55" s="2" t="s">
        <v>66</v>
      </c>
      <c r="H55" s="22"/>
      <c r="I55" s="27"/>
      <c r="J55" s="11"/>
    </row>
    <row r="56" spans="1:10" ht="15.75">
      <c r="A56" s="2"/>
      <c r="B56" s="11"/>
      <c r="C56" s="11"/>
      <c r="D56" s="11"/>
      <c r="E56" s="11"/>
      <c r="F56" s="11"/>
      <c r="G56" s="2"/>
      <c r="H56" s="22"/>
      <c r="I56" s="27"/>
      <c r="J56" s="11"/>
    </row>
    <row r="57" spans="1:10" ht="17.25" customHeight="1">
      <c r="A57" s="118" t="s">
        <v>64</v>
      </c>
      <c r="B57" s="118"/>
      <c r="C57" s="118"/>
      <c r="D57" s="118"/>
      <c r="E57" s="118"/>
      <c r="F57" s="118"/>
      <c r="G57" s="118"/>
      <c r="H57" s="118"/>
      <c r="I57" s="118"/>
      <c r="J57" s="11"/>
    </row>
    <row r="58" spans="1:10" ht="15" customHeight="1">
      <c r="A58" s="118" t="s">
        <v>83</v>
      </c>
      <c r="B58" s="118"/>
      <c r="C58" s="118"/>
      <c r="D58" s="118"/>
      <c r="E58" s="118"/>
      <c r="F58" s="118"/>
      <c r="G58" s="118"/>
      <c r="H58" s="118"/>
      <c r="I58" s="118"/>
      <c r="J58" s="11"/>
    </row>
    <row r="59" spans="1:10" ht="15.75">
      <c r="A59" s="118" t="s">
        <v>45</v>
      </c>
      <c r="B59" s="118"/>
      <c r="C59" s="118"/>
      <c r="D59" s="118"/>
      <c r="E59" s="118"/>
      <c r="F59" s="118"/>
      <c r="G59" s="118"/>
      <c r="H59" s="118"/>
      <c r="I59" s="118"/>
      <c r="J59" s="11"/>
    </row>
    <row r="60" spans="1:10" ht="8.25" customHeight="1" thickBot="1">
      <c r="A60" s="1"/>
      <c r="B60" s="1"/>
      <c r="C60" s="1"/>
      <c r="D60" s="1"/>
      <c r="E60" s="1"/>
      <c r="F60" s="1"/>
      <c r="G60" s="1"/>
      <c r="H60" s="20"/>
      <c r="I60" s="25"/>
      <c r="J60" s="11"/>
    </row>
    <row r="61" spans="1:10" ht="18.75" customHeight="1" thickBot="1">
      <c r="A61" s="42"/>
      <c r="B61" s="18" t="s">
        <v>11</v>
      </c>
      <c r="C61" s="18"/>
      <c r="D61" s="7"/>
      <c r="E61" s="4"/>
      <c r="F61" s="17" t="s">
        <v>10</v>
      </c>
      <c r="G61" s="19"/>
      <c r="H61" s="43" t="s">
        <v>12</v>
      </c>
      <c r="I61" s="44"/>
      <c r="J61" s="11"/>
    </row>
    <row r="62" spans="1:10" ht="11.25" customHeight="1" thickBot="1">
      <c r="A62" s="47"/>
      <c r="B62" s="48"/>
      <c r="C62" s="49">
        <v>1</v>
      </c>
      <c r="D62" s="48"/>
      <c r="E62" s="50"/>
      <c r="F62" s="114">
        <v>2</v>
      </c>
      <c r="G62" s="115"/>
      <c r="H62" s="104">
        <v>3</v>
      </c>
      <c r="I62" s="119"/>
      <c r="J62" s="11"/>
    </row>
    <row r="63" spans="1:10" ht="15.75">
      <c r="A63" s="45" t="s">
        <v>13</v>
      </c>
      <c r="B63" s="12"/>
      <c r="C63" s="13"/>
      <c r="D63" s="13"/>
      <c r="E63" s="13"/>
      <c r="F63" s="98">
        <f>SUM(F64:G68)</f>
        <v>799591</v>
      </c>
      <c r="G63" s="99"/>
      <c r="H63" s="100">
        <f>H64+H65+H69</f>
        <v>799588.52</v>
      </c>
      <c r="I63" s="101"/>
      <c r="J63" s="11"/>
    </row>
    <row r="64" spans="1:10" ht="15.75">
      <c r="A64" s="53" t="s">
        <v>14</v>
      </c>
      <c r="B64" s="54"/>
      <c r="C64" s="54"/>
      <c r="D64" s="54"/>
      <c r="E64" s="54"/>
      <c r="F64" s="63">
        <v>126596</v>
      </c>
      <c r="G64" s="64"/>
      <c r="H64" s="65">
        <v>126594.69</v>
      </c>
      <c r="I64" s="66"/>
      <c r="J64" s="11"/>
    </row>
    <row r="65" spans="1:10" ht="15.75">
      <c r="A65" s="53" t="s">
        <v>15</v>
      </c>
      <c r="B65" s="54"/>
      <c r="C65" s="54"/>
      <c r="D65" s="54"/>
      <c r="E65" s="54"/>
      <c r="F65" s="63">
        <v>67875</v>
      </c>
      <c r="G65" s="64"/>
      <c r="H65" s="65">
        <v>67874.19</v>
      </c>
      <c r="I65" s="66"/>
      <c r="J65" s="11"/>
    </row>
    <row r="66" spans="1:10" ht="15.75">
      <c r="A66" s="53" t="s">
        <v>16</v>
      </c>
      <c r="B66" s="54"/>
      <c r="C66" s="54"/>
      <c r="D66" s="54"/>
      <c r="E66" s="54"/>
      <c r="F66" s="112">
        <v>5625</v>
      </c>
      <c r="G66" s="64"/>
      <c r="H66" s="72">
        <v>5625</v>
      </c>
      <c r="I66" s="66"/>
      <c r="J66" s="11"/>
    </row>
    <row r="67" spans="1:10" ht="15.75">
      <c r="A67" s="53" t="s">
        <v>17</v>
      </c>
      <c r="B67" s="54"/>
      <c r="C67" s="54"/>
      <c r="D67" s="54"/>
      <c r="E67" s="54"/>
      <c r="F67" s="112"/>
      <c r="G67" s="64"/>
      <c r="H67" s="116"/>
      <c r="I67" s="117"/>
      <c r="J67" s="11"/>
    </row>
    <row r="68" spans="1:10" ht="15.75">
      <c r="A68" s="53" t="s">
        <v>18</v>
      </c>
      <c r="B68" s="54"/>
      <c r="C68" s="54"/>
      <c r="D68" s="54"/>
      <c r="E68" s="54"/>
      <c r="F68" s="63">
        <v>599495</v>
      </c>
      <c r="G68" s="64"/>
      <c r="H68" s="65">
        <v>599494.64</v>
      </c>
      <c r="I68" s="66"/>
      <c r="J68" s="11"/>
    </row>
    <row r="69" spans="1:10" ht="15.75">
      <c r="A69" s="53" t="s">
        <v>61</v>
      </c>
      <c r="B69" s="54"/>
      <c r="C69" s="54"/>
      <c r="D69" s="54"/>
      <c r="E69" s="54"/>
      <c r="F69" s="63">
        <f>SUM(F66:F68)</f>
        <v>605120</v>
      </c>
      <c r="G69" s="107"/>
      <c r="H69" s="65">
        <f>SUM(H66:I68)</f>
        <v>605119.64</v>
      </c>
      <c r="I69" s="107"/>
      <c r="J69" s="11"/>
    </row>
    <row r="70" spans="1:10" ht="15.75">
      <c r="A70" s="45" t="s">
        <v>19</v>
      </c>
      <c r="B70" s="46"/>
      <c r="C70" s="13"/>
      <c r="D70" s="13"/>
      <c r="E70" s="13"/>
      <c r="F70" s="105">
        <f>SUM(F71:F72)</f>
        <v>1655500</v>
      </c>
      <c r="G70" s="106"/>
      <c r="H70" s="102">
        <f>SUM(H71:H72)</f>
        <v>1655500</v>
      </c>
      <c r="I70" s="103"/>
      <c r="J70" s="11"/>
    </row>
    <row r="71" spans="1:10" ht="15.75">
      <c r="A71" s="53" t="s">
        <v>81</v>
      </c>
      <c r="B71" s="54"/>
      <c r="C71" s="54"/>
      <c r="D71" s="54"/>
      <c r="E71" s="54"/>
      <c r="F71" s="63">
        <v>1610000</v>
      </c>
      <c r="G71" s="64"/>
      <c r="H71" s="65">
        <v>1610000</v>
      </c>
      <c r="I71" s="66"/>
      <c r="J71" s="11"/>
    </row>
    <row r="72" spans="1:10" ht="15.75">
      <c r="A72" s="53" t="s">
        <v>80</v>
      </c>
      <c r="B72" s="54"/>
      <c r="C72" s="54"/>
      <c r="D72" s="54"/>
      <c r="E72" s="54"/>
      <c r="F72" s="112">
        <v>45500</v>
      </c>
      <c r="G72" s="64"/>
      <c r="H72" s="72">
        <v>45500</v>
      </c>
      <c r="I72" s="66"/>
      <c r="J72" s="11"/>
    </row>
    <row r="73" spans="1:10" ht="20.25" customHeight="1" thickBot="1">
      <c r="A73" s="56" t="s">
        <v>82</v>
      </c>
      <c r="B73" s="13"/>
      <c r="C73" s="13"/>
      <c r="D73" s="13"/>
      <c r="E73" s="13"/>
      <c r="F73" s="122">
        <v>26000</v>
      </c>
      <c r="G73" s="123"/>
      <c r="H73" s="124">
        <v>26000</v>
      </c>
      <c r="I73" s="125"/>
      <c r="J73" s="11"/>
    </row>
    <row r="74" spans="1:10" ht="16.5" thickBot="1">
      <c r="A74" s="60" t="s">
        <v>73</v>
      </c>
      <c r="B74" s="61"/>
      <c r="C74" s="61"/>
      <c r="D74" s="61"/>
      <c r="E74" s="62"/>
      <c r="F74" s="73">
        <f>F63+F70+F73</f>
        <v>2481091</v>
      </c>
      <c r="G74" s="74"/>
      <c r="H74" s="90">
        <f>H63+H70+H73</f>
        <v>2481088.52</v>
      </c>
      <c r="I74" s="91"/>
      <c r="J74" s="11"/>
    </row>
    <row r="75" spans="1:10" ht="12" customHeight="1" thickBot="1">
      <c r="A75" s="1"/>
      <c r="B75" s="1"/>
      <c r="C75" s="1"/>
      <c r="D75" s="1"/>
      <c r="E75" s="1"/>
      <c r="F75" s="15"/>
      <c r="G75" s="15"/>
      <c r="H75" s="16"/>
      <c r="I75" s="16"/>
      <c r="J75" s="11"/>
    </row>
    <row r="76" spans="1:10" ht="14.25" customHeight="1" thickBot="1">
      <c r="A76" s="60" t="s">
        <v>37</v>
      </c>
      <c r="B76" s="61"/>
      <c r="C76" s="61"/>
      <c r="D76" s="61"/>
      <c r="E76" s="62"/>
      <c r="F76" s="108" t="s">
        <v>36</v>
      </c>
      <c r="G76" s="109"/>
      <c r="H76" s="110" t="s">
        <v>74</v>
      </c>
      <c r="I76" s="111"/>
      <c r="J76" s="11"/>
    </row>
    <row r="77" spans="1:10" ht="11.25" customHeight="1" thickBot="1">
      <c r="A77" s="47"/>
      <c r="B77" s="51"/>
      <c r="C77" s="49">
        <v>1</v>
      </c>
      <c r="D77" s="51"/>
      <c r="E77" s="52"/>
      <c r="F77" s="96">
        <v>2</v>
      </c>
      <c r="G77" s="97"/>
      <c r="H77" s="104">
        <v>3</v>
      </c>
      <c r="I77" s="97"/>
      <c r="J77" s="11"/>
    </row>
    <row r="78" spans="1:10" ht="15.75">
      <c r="A78" s="131" t="s">
        <v>21</v>
      </c>
      <c r="B78" s="132"/>
      <c r="C78" s="132"/>
      <c r="D78" s="132"/>
      <c r="E78" s="133"/>
      <c r="F78" s="98">
        <f>SUM(F79:G80)</f>
        <v>1010608</v>
      </c>
      <c r="G78" s="99"/>
      <c r="H78" s="100">
        <f>SUM(H79:I80)</f>
        <v>1010607.12</v>
      </c>
      <c r="I78" s="101"/>
      <c r="J78" s="11"/>
    </row>
    <row r="79" spans="1:10" ht="15.75">
      <c r="A79" s="85" t="s">
        <v>22</v>
      </c>
      <c r="B79" s="86"/>
      <c r="C79" s="86"/>
      <c r="D79" s="86"/>
      <c r="E79" s="87"/>
      <c r="F79" s="63">
        <v>865231</v>
      </c>
      <c r="G79" s="64"/>
      <c r="H79" s="65">
        <v>865231</v>
      </c>
      <c r="I79" s="66"/>
      <c r="J79" s="11"/>
    </row>
    <row r="80" spans="1:10" ht="15.75">
      <c r="A80" s="85" t="s">
        <v>23</v>
      </c>
      <c r="B80" s="86"/>
      <c r="C80" s="86"/>
      <c r="D80" s="86"/>
      <c r="E80" s="87"/>
      <c r="F80" s="63">
        <v>145377</v>
      </c>
      <c r="G80" s="64"/>
      <c r="H80" s="65">
        <v>145376.12</v>
      </c>
      <c r="I80" s="66"/>
      <c r="J80" s="11"/>
    </row>
    <row r="81" spans="1:10" ht="20.25" customHeight="1">
      <c r="A81" s="45" t="s">
        <v>24</v>
      </c>
      <c r="B81" s="12"/>
      <c r="C81" s="12"/>
      <c r="D81" s="12"/>
      <c r="E81" s="14"/>
      <c r="F81" s="83">
        <f>SUM(F82:G84)</f>
        <v>209614</v>
      </c>
      <c r="G81" s="84"/>
      <c r="H81" s="81">
        <f>SUM(H82:I84)</f>
        <v>209612.74999999997</v>
      </c>
      <c r="I81" s="82"/>
      <c r="J81" s="11"/>
    </row>
    <row r="82" spans="1:10" ht="15.75">
      <c r="A82" s="85" t="s">
        <v>25</v>
      </c>
      <c r="B82" s="86"/>
      <c r="C82" s="86"/>
      <c r="D82" s="86"/>
      <c r="E82" s="87"/>
      <c r="F82" s="63">
        <v>163443</v>
      </c>
      <c r="G82" s="64"/>
      <c r="H82" s="65">
        <v>163442.58</v>
      </c>
      <c r="I82" s="66"/>
      <c r="J82" s="11"/>
    </row>
    <row r="83" spans="1:10" ht="15.75">
      <c r="A83" s="85" t="s">
        <v>62</v>
      </c>
      <c r="B83" s="86"/>
      <c r="C83" s="86"/>
      <c r="D83" s="86"/>
      <c r="E83" s="87"/>
      <c r="F83" s="63">
        <v>28083</v>
      </c>
      <c r="G83" s="64"/>
      <c r="H83" s="65">
        <v>28082.68</v>
      </c>
      <c r="I83" s="66"/>
      <c r="J83" s="11"/>
    </row>
    <row r="84" spans="1:10" ht="15.75">
      <c r="A84" s="85" t="s">
        <v>63</v>
      </c>
      <c r="B84" s="86"/>
      <c r="C84" s="86"/>
      <c r="D84" s="86"/>
      <c r="E84" s="87"/>
      <c r="F84" s="63">
        <v>18088</v>
      </c>
      <c r="G84" s="64"/>
      <c r="H84" s="77">
        <v>18087.49</v>
      </c>
      <c r="I84" s="78"/>
      <c r="J84" s="11"/>
    </row>
    <row r="85" spans="1:10" ht="20.25" customHeight="1">
      <c r="A85" s="88" t="s">
        <v>26</v>
      </c>
      <c r="B85" s="89"/>
      <c r="C85" s="89"/>
      <c r="D85" s="89"/>
      <c r="E85" s="6"/>
      <c r="F85" s="83">
        <f>SUM(F86:G92)</f>
        <v>1296314</v>
      </c>
      <c r="G85" s="84"/>
      <c r="H85" s="81">
        <f>H86+H87+H88+H89+H90+H91+H92</f>
        <v>1296310.2999999998</v>
      </c>
      <c r="I85" s="82"/>
      <c r="J85" s="11"/>
    </row>
    <row r="86" spans="1:10" ht="15.75">
      <c r="A86" s="85" t="s">
        <v>27</v>
      </c>
      <c r="B86" s="86"/>
      <c r="C86" s="86"/>
      <c r="D86" s="86"/>
      <c r="E86" s="6"/>
      <c r="F86" s="63">
        <v>624496</v>
      </c>
      <c r="G86" s="64"/>
      <c r="H86" s="72">
        <v>624495.44</v>
      </c>
      <c r="I86" s="66"/>
      <c r="J86" s="11"/>
    </row>
    <row r="87" spans="1:10" ht="15.75">
      <c r="A87" s="85" t="s">
        <v>28</v>
      </c>
      <c r="B87" s="86"/>
      <c r="C87" s="86"/>
      <c r="D87" s="55"/>
      <c r="E87" s="6"/>
      <c r="F87" s="63">
        <v>187306</v>
      </c>
      <c r="G87" s="64"/>
      <c r="H87" s="65">
        <v>187305.35</v>
      </c>
      <c r="I87" s="66"/>
      <c r="J87" s="11"/>
    </row>
    <row r="88" spans="1:10" ht="15.75">
      <c r="A88" s="85" t="s">
        <v>29</v>
      </c>
      <c r="B88" s="86"/>
      <c r="C88" s="86"/>
      <c r="D88" s="55"/>
      <c r="E88" s="6"/>
      <c r="F88" s="63">
        <v>100351</v>
      </c>
      <c r="G88" s="64"/>
      <c r="H88" s="65">
        <v>100350.04</v>
      </c>
      <c r="I88" s="66"/>
      <c r="J88" s="11"/>
    </row>
    <row r="89" spans="1:10" ht="15.75">
      <c r="A89" s="85" t="s">
        <v>30</v>
      </c>
      <c r="B89" s="86"/>
      <c r="C89" s="86"/>
      <c r="D89" s="55"/>
      <c r="E89" s="6"/>
      <c r="F89" s="63"/>
      <c r="G89" s="64"/>
      <c r="H89" s="65"/>
      <c r="I89" s="66"/>
      <c r="J89" s="11"/>
    </row>
    <row r="90" spans="1:10" ht="15.75">
      <c r="A90" s="67" t="s">
        <v>31</v>
      </c>
      <c r="B90" s="68"/>
      <c r="C90" s="68"/>
      <c r="D90" s="13"/>
      <c r="E90" s="6"/>
      <c r="F90" s="63">
        <v>290660</v>
      </c>
      <c r="G90" s="64"/>
      <c r="H90" s="65">
        <v>290659.66</v>
      </c>
      <c r="I90" s="66"/>
      <c r="J90" s="11"/>
    </row>
    <row r="91" spans="1:10" ht="15.75">
      <c r="A91" s="67" t="s">
        <v>33</v>
      </c>
      <c r="B91" s="68"/>
      <c r="C91" s="68"/>
      <c r="D91" s="13"/>
      <c r="E91" s="6"/>
      <c r="F91" s="63">
        <v>68433</v>
      </c>
      <c r="G91" s="64"/>
      <c r="H91" s="65">
        <v>68432.68</v>
      </c>
      <c r="I91" s="66"/>
      <c r="J91" s="11"/>
    </row>
    <row r="92" spans="1:10" ht="15.75">
      <c r="A92" s="67" t="s">
        <v>32</v>
      </c>
      <c r="B92" s="68"/>
      <c r="C92" s="68"/>
      <c r="D92" s="13"/>
      <c r="E92" s="6"/>
      <c r="F92" s="63">
        <v>25068</v>
      </c>
      <c r="G92" s="64"/>
      <c r="H92" s="92">
        <v>25067.13</v>
      </c>
      <c r="I92" s="93"/>
      <c r="J92" s="11"/>
    </row>
    <row r="93" spans="1:10" ht="5.25" customHeight="1" thickBot="1">
      <c r="A93" s="5"/>
      <c r="B93" s="13"/>
      <c r="C93" s="13"/>
      <c r="D93" s="13"/>
      <c r="E93" s="6"/>
      <c r="F93" s="79"/>
      <c r="G93" s="80"/>
      <c r="H93" s="94"/>
      <c r="I93" s="95"/>
      <c r="J93" s="11"/>
    </row>
    <row r="94" spans="1:10" ht="16.5" thickBot="1">
      <c r="A94" s="60" t="s">
        <v>34</v>
      </c>
      <c r="B94" s="61"/>
      <c r="C94" s="61"/>
      <c r="D94" s="61"/>
      <c r="E94" s="62"/>
      <c r="F94" s="73">
        <f>F78+F81+F85</f>
        <v>2516536</v>
      </c>
      <c r="G94" s="74"/>
      <c r="H94" s="75">
        <f>H78+H81+H85</f>
        <v>2516530.17</v>
      </c>
      <c r="I94" s="76"/>
      <c r="J94" s="11"/>
    </row>
    <row r="95" spans="1:10" ht="16.5" thickBot="1">
      <c r="A95" s="134" t="s">
        <v>58</v>
      </c>
      <c r="B95" s="135"/>
      <c r="C95" s="135"/>
      <c r="D95" s="135"/>
      <c r="E95" s="136"/>
      <c r="F95" s="137"/>
      <c r="G95" s="138"/>
      <c r="H95" s="58"/>
      <c r="I95" s="59"/>
      <c r="J95" s="11"/>
    </row>
    <row r="96" spans="1:10" ht="16.5" thickBot="1">
      <c r="A96" s="69" t="s">
        <v>75</v>
      </c>
      <c r="B96" s="70"/>
      <c r="C96" s="70"/>
      <c r="D96" s="70"/>
      <c r="E96" s="71"/>
      <c r="F96" s="90"/>
      <c r="G96" s="91"/>
      <c r="H96" s="90">
        <f>H74-H94</f>
        <v>-35441.64999999991</v>
      </c>
      <c r="I96" s="91"/>
      <c r="J96" s="11"/>
    </row>
    <row r="97" spans="1:10" ht="15.75">
      <c r="A97" s="1"/>
      <c r="B97" s="1"/>
      <c r="C97" s="1"/>
      <c r="D97" s="1"/>
      <c r="E97" s="1"/>
      <c r="F97" s="1"/>
      <c r="G97" s="1"/>
      <c r="H97" s="23"/>
      <c r="I97" s="28"/>
      <c r="J97" s="11"/>
    </row>
    <row r="98" spans="1:10" ht="15">
      <c r="A98" s="11" t="s">
        <v>35</v>
      </c>
      <c r="B98" s="11"/>
      <c r="C98" s="11"/>
      <c r="D98" s="11"/>
      <c r="E98" s="11"/>
      <c r="F98" s="11"/>
      <c r="G98" s="11"/>
      <c r="H98" s="22"/>
      <c r="I98" s="27"/>
      <c r="J98" s="11"/>
    </row>
  </sheetData>
  <sheetProtection/>
  <mergeCells count="123">
    <mergeCell ref="F96:G96"/>
    <mergeCell ref="A78:E78"/>
    <mergeCell ref="H9:I9"/>
    <mergeCell ref="A95:E95"/>
    <mergeCell ref="F95:G95"/>
    <mergeCell ref="H95:I95"/>
    <mergeCell ref="F10:G10"/>
    <mergeCell ref="F11:G11"/>
    <mergeCell ref="F12:G12"/>
    <mergeCell ref="F19:G19"/>
    <mergeCell ref="H7:I7"/>
    <mergeCell ref="F22:G22"/>
    <mergeCell ref="F23:G23"/>
    <mergeCell ref="F24:G24"/>
    <mergeCell ref="H22:I22"/>
    <mergeCell ref="H24:I24"/>
    <mergeCell ref="F8:G8"/>
    <mergeCell ref="F21:G21"/>
    <mergeCell ref="H8:I8"/>
    <mergeCell ref="H14:I14"/>
    <mergeCell ref="A89:C89"/>
    <mergeCell ref="A91:C91"/>
    <mergeCell ref="A84:E84"/>
    <mergeCell ref="A80:E80"/>
    <mergeCell ref="F64:G64"/>
    <mergeCell ref="H64:I64"/>
    <mergeCell ref="F73:G73"/>
    <mergeCell ref="H73:I73"/>
    <mergeCell ref="H68:I68"/>
    <mergeCell ref="A82:E82"/>
    <mergeCell ref="H19:I19"/>
    <mergeCell ref="A79:E79"/>
    <mergeCell ref="H62:I62"/>
    <mergeCell ref="G31:I31"/>
    <mergeCell ref="F63:G63"/>
    <mergeCell ref="F67:G67"/>
    <mergeCell ref="B30:E30"/>
    <mergeCell ref="F14:G14"/>
    <mergeCell ref="H10:I10"/>
    <mergeCell ref="H12:I12"/>
    <mergeCell ref="H11:I11"/>
    <mergeCell ref="F18:G18"/>
    <mergeCell ref="H15:I15"/>
    <mergeCell ref="F15:G15"/>
    <mergeCell ref="H18:I18"/>
    <mergeCell ref="F68:G68"/>
    <mergeCell ref="F17:G17"/>
    <mergeCell ref="H17:I17"/>
    <mergeCell ref="F16:G16"/>
    <mergeCell ref="H16:I16"/>
    <mergeCell ref="F65:G65"/>
    <mergeCell ref="H67:I67"/>
    <mergeCell ref="A57:I57"/>
    <mergeCell ref="A58:I58"/>
    <mergeCell ref="A59:I59"/>
    <mergeCell ref="H72:I72"/>
    <mergeCell ref="F72:G72"/>
    <mergeCell ref="H71:I71"/>
    <mergeCell ref="H21:I21"/>
    <mergeCell ref="H23:I23"/>
    <mergeCell ref="F66:G66"/>
    <mergeCell ref="H65:I65"/>
    <mergeCell ref="H66:I66"/>
    <mergeCell ref="H63:I63"/>
    <mergeCell ref="F62:G62"/>
    <mergeCell ref="H70:I70"/>
    <mergeCell ref="F74:G74"/>
    <mergeCell ref="H77:I77"/>
    <mergeCell ref="H74:I74"/>
    <mergeCell ref="F70:G70"/>
    <mergeCell ref="F69:G69"/>
    <mergeCell ref="H69:I69"/>
    <mergeCell ref="F76:G76"/>
    <mergeCell ref="H76:I76"/>
    <mergeCell ref="F71:G71"/>
    <mergeCell ref="H80:I80"/>
    <mergeCell ref="F80:G80"/>
    <mergeCell ref="F85:G85"/>
    <mergeCell ref="F77:G77"/>
    <mergeCell ref="F78:G78"/>
    <mergeCell ref="F79:G79"/>
    <mergeCell ref="H78:I78"/>
    <mergeCell ref="F82:G82"/>
    <mergeCell ref="A85:D85"/>
    <mergeCell ref="H96:I96"/>
    <mergeCell ref="H90:I90"/>
    <mergeCell ref="H91:I91"/>
    <mergeCell ref="H92:I92"/>
    <mergeCell ref="H93:I93"/>
    <mergeCell ref="A86:D86"/>
    <mergeCell ref="A87:C87"/>
    <mergeCell ref="A88:C88"/>
    <mergeCell ref="A90:C90"/>
    <mergeCell ref="F93:G93"/>
    <mergeCell ref="F83:G83"/>
    <mergeCell ref="A94:E94"/>
    <mergeCell ref="H81:I81"/>
    <mergeCell ref="F81:G81"/>
    <mergeCell ref="H85:I85"/>
    <mergeCell ref="F91:G91"/>
    <mergeCell ref="F87:G87"/>
    <mergeCell ref="A83:E83"/>
    <mergeCell ref="F84:G84"/>
    <mergeCell ref="A96:E96"/>
    <mergeCell ref="H79:I79"/>
    <mergeCell ref="H86:I86"/>
    <mergeCell ref="H82:I82"/>
    <mergeCell ref="H83:I83"/>
    <mergeCell ref="A74:E74"/>
    <mergeCell ref="F94:G94"/>
    <mergeCell ref="H94:I94"/>
    <mergeCell ref="H84:I84"/>
    <mergeCell ref="H89:I89"/>
    <mergeCell ref="F9:G9"/>
    <mergeCell ref="A76:E76"/>
    <mergeCell ref="F90:G90"/>
    <mergeCell ref="F86:G86"/>
    <mergeCell ref="H88:I88"/>
    <mergeCell ref="F92:G92"/>
    <mergeCell ref="H87:I87"/>
    <mergeCell ref="F88:G88"/>
    <mergeCell ref="F89:G89"/>
    <mergeCell ref="A92:C92"/>
  </mergeCells>
  <printOptions/>
  <pageMargins left="0.91" right="0.75" top="0.59" bottom="0.18" header="0.4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6.421875" style="0" customWidth="1"/>
    <col min="2" max="3" width="21.7109375" style="0" customWidth="1"/>
    <col min="5" max="5" width="10.7109375" style="0" bestFit="1" customWidth="1"/>
  </cols>
  <sheetData>
    <row r="2" spans="1:3" ht="18.75">
      <c r="A2" s="143" t="s">
        <v>69</v>
      </c>
      <c r="B2" s="143"/>
      <c r="C2" s="143"/>
    </row>
    <row r="3" spans="1:3" ht="18.75">
      <c r="A3" s="143" t="s">
        <v>85</v>
      </c>
      <c r="B3" s="143"/>
      <c r="C3" s="143"/>
    </row>
    <row r="5" spans="1:3" ht="12.75">
      <c r="A5" s="144" t="s">
        <v>70</v>
      </c>
      <c r="B5" s="144"/>
      <c r="C5" s="144"/>
    </row>
    <row r="6" spans="1:3" ht="12.75">
      <c r="A6" s="144" t="s">
        <v>71</v>
      </c>
      <c r="B6" s="144"/>
      <c r="C6" s="144"/>
    </row>
    <row r="8" spans="1:3" ht="20.25">
      <c r="A8" s="146" t="s">
        <v>48</v>
      </c>
      <c r="B8" s="145" t="s">
        <v>86</v>
      </c>
      <c r="C8" s="145"/>
    </row>
    <row r="9" spans="1:3" ht="20.25">
      <c r="A9" s="147"/>
      <c r="B9" s="37">
        <v>2014</v>
      </c>
      <c r="C9" s="37">
        <v>2015</v>
      </c>
    </row>
    <row r="10" spans="1:3" ht="15.75">
      <c r="A10" s="31">
        <v>1</v>
      </c>
      <c r="B10" s="31">
        <v>2</v>
      </c>
      <c r="C10" s="31">
        <v>3</v>
      </c>
    </row>
    <row r="11" spans="1:3" ht="15.75">
      <c r="A11" s="32"/>
      <c r="B11" s="32"/>
      <c r="C11" s="32"/>
    </row>
    <row r="12" spans="1:3" ht="31.5" customHeight="1">
      <c r="A12" s="36" t="s">
        <v>49</v>
      </c>
      <c r="B12" s="39">
        <f>SUM(B13:B18)</f>
        <v>1896035.16</v>
      </c>
      <c r="C12" s="39">
        <f>SUM(C13:C18)</f>
        <v>2481088.52</v>
      </c>
    </row>
    <row r="13" spans="1:3" ht="25.5" customHeight="1">
      <c r="A13" s="32" t="s">
        <v>57</v>
      </c>
      <c r="B13" s="35">
        <v>1663215</v>
      </c>
      <c r="C13" s="35">
        <v>1655500</v>
      </c>
    </row>
    <row r="14" spans="1:3" ht="25.5" customHeight="1">
      <c r="A14" s="32" t="s">
        <v>78</v>
      </c>
      <c r="B14" s="35">
        <v>136855.56</v>
      </c>
      <c r="C14" s="35">
        <v>126594.69</v>
      </c>
    </row>
    <row r="15" spans="1:3" ht="25.5" customHeight="1">
      <c r="A15" s="32" t="s">
        <v>50</v>
      </c>
      <c r="B15" s="35">
        <v>75583.69</v>
      </c>
      <c r="C15" s="35">
        <v>67874.19</v>
      </c>
    </row>
    <row r="16" spans="1:5" ht="25.5" customHeight="1">
      <c r="A16" s="32" t="s">
        <v>51</v>
      </c>
      <c r="B16" s="35">
        <v>7880.91</v>
      </c>
      <c r="C16" s="35">
        <v>605119.64</v>
      </c>
      <c r="E16" s="29"/>
    </row>
    <row r="17" spans="1:5" ht="25.5" customHeight="1">
      <c r="A17" s="32" t="s">
        <v>52</v>
      </c>
      <c r="B17" s="34" t="s">
        <v>77</v>
      </c>
      <c r="C17" s="34" t="s">
        <v>77</v>
      </c>
      <c r="E17" s="29"/>
    </row>
    <row r="18" spans="1:3" ht="25.5" customHeight="1">
      <c r="A18" s="32" t="s">
        <v>76</v>
      </c>
      <c r="B18" s="35">
        <v>12500</v>
      </c>
      <c r="C18" s="35">
        <v>26000</v>
      </c>
    </row>
    <row r="19" spans="1:3" ht="15.75">
      <c r="A19" s="32"/>
      <c r="B19" s="34"/>
      <c r="C19" s="34"/>
    </row>
    <row r="20" spans="1:3" ht="31.5" customHeight="1">
      <c r="A20" s="36" t="s">
        <v>53</v>
      </c>
      <c r="B20" s="39">
        <f>SUM(B21:B25)</f>
        <v>2512341.32</v>
      </c>
      <c r="C20" s="39">
        <f>SUM(C21:C25)</f>
        <v>2516530.17</v>
      </c>
    </row>
    <row r="21" spans="1:3" ht="25.5" customHeight="1">
      <c r="A21" s="139" t="s">
        <v>67</v>
      </c>
      <c r="B21" s="141">
        <v>1140011.36</v>
      </c>
      <c r="C21" s="141">
        <v>1220219.87</v>
      </c>
    </row>
    <row r="22" spans="1:3" ht="8.25" customHeight="1">
      <c r="A22" s="140"/>
      <c r="B22" s="142"/>
      <c r="C22" s="142"/>
    </row>
    <row r="23" spans="1:3" ht="20.25" customHeight="1">
      <c r="A23" s="32" t="s">
        <v>54</v>
      </c>
      <c r="B23" s="35">
        <v>39199.14</v>
      </c>
      <c r="C23" s="34" t="s">
        <v>20</v>
      </c>
    </row>
    <row r="24" spans="1:3" ht="21.75" customHeight="1">
      <c r="A24" s="32" t="s">
        <v>55</v>
      </c>
      <c r="B24" s="57">
        <v>623929.59</v>
      </c>
      <c r="C24" s="57">
        <v>624495.44</v>
      </c>
    </row>
    <row r="25" spans="1:3" ht="21" customHeight="1">
      <c r="A25" s="32" t="s">
        <v>51</v>
      </c>
      <c r="B25" s="35">
        <v>709201.23</v>
      </c>
      <c r="C25" s="35">
        <v>671814.86</v>
      </c>
    </row>
    <row r="26" spans="1:3" ht="15.75">
      <c r="A26" s="32"/>
      <c r="B26" s="35"/>
      <c r="C26" s="35"/>
    </row>
    <row r="27" spans="1:3" ht="21.75" customHeight="1">
      <c r="A27" s="38" t="s">
        <v>56</v>
      </c>
      <c r="B27" s="35">
        <f>B12-B20</f>
        <v>-616306.1599999999</v>
      </c>
      <c r="C27" s="35">
        <f>C12-C20</f>
        <v>-35441.64999999991</v>
      </c>
    </row>
    <row r="28" spans="1:3" ht="15.75">
      <c r="A28" s="32"/>
      <c r="B28" s="35"/>
      <c r="C28" s="34"/>
    </row>
    <row r="29" spans="1:3" ht="31.5">
      <c r="A29" s="33" t="s">
        <v>68</v>
      </c>
      <c r="B29" s="35">
        <v>17602.14</v>
      </c>
      <c r="C29" s="57">
        <v>9813.3</v>
      </c>
    </row>
  </sheetData>
  <sheetProtection/>
  <mergeCells count="9">
    <mergeCell ref="A21:A22"/>
    <mergeCell ref="B21:B22"/>
    <mergeCell ref="C21:C22"/>
    <mergeCell ref="A2:C2"/>
    <mergeCell ref="A3:C3"/>
    <mergeCell ref="A5:C5"/>
    <mergeCell ref="A6:C6"/>
    <mergeCell ref="B8:C8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stacja120</cp:lastModifiedBy>
  <cp:lastPrinted>2016-02-12T12:11:26Z</cp:lastPrinted>
  <dcterms:created xsi:type="dcterms:W3CDTF">2006-09-14T05:26:40Z</dcterms:created>
  <dcterms:modified xsi:type="dcterms:W3CDTF">2016-02-12T12:12:29Z</dcterms:modified>
  <cp:category/>
  <cp:version/>
  <cp:contentType/>
  <cp:contentStatus/>
</cp:coreProperties>
</file>